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93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<sst xmlns="http://schemas.openxmlformats.org/spreadsheetml/2006/main" count="32" uniqueCount="28">
  <si>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全年</t>
  </si>
  <si>
    <t>结算进度</t>
  </si>
  <si>
    <t>全年合计</t>
  </si>
  <si>
    <t>实施进度</t>
  </si>
  <si>
    <t>盟市</t>
  </si>
  <si>
    <r>
      <t>附件</t>
    </r>
    <r>
      <rPr>
        <sz val="16"/>
        <rFont val="Times New Roman"/>
        <family val="1"/>
      </rPr>
      <t>1</t>
    </r>
  </si>
  <si>
    <r>
      <t xml:space="preserve">    2016</t>
    </r>
    <r>
      <rPr>
        <sz val="18"/>
        <rFont val="方正小标宋简体"/>
        <family val="0"/>
      </rPr>
      <t>年全区中央财政农机购置补贴资金实施结算进度表</t>
    </r>
    <r>
      <rPr>
        <sz val="18"/>
        <rFont val="Times New Roman"/>
        <family val="1"/>
      </rPr>
      <t>—</t>
    </r>
    <r>
      <rPr>
        <sz val="18"/>
        <rFont val="方正小标宋简体"/>
        <family val="0"/>
      </rPr>
      <t>盟市级（截止</t>
    </r>
    <r>
      <rPr>
        <sz val="18"/>
        <rFont val="Times New Roman"/>
        <family val="1"/>
      </rPr>
      <t>11</t>
    </r>
    <r>
      <rPr>
        <sz val="18"/>
        <rFont val="方正小标宋简体"/>
        <family val="0"/>
      </rPr>
      <t>月</t>
    </r>
    <r>
      <rPr>
        <sz val="18"/>
        <rFont val="Times New Roman"/>
        <family val="1"/>
      </rPr>
      <t>21</t>
    </r>
    <r>
      <rPr>
        <sz val="18"/>
        <rFont val="方正小标宋简体"/>
        <family val="0"/>
      </rPr>
      <t>日）</t>
    </r>
    <r>
      <rPr>
        <sz val="18"/>
        <rFont val="Times New Roman"/>
        <family val="1"/>
      </rPr>
      <t xml:space="preserve">  </t>
    </r>
    <r>
      <rPr>
        <sz val="10"/>
        <rFont val="黑体"/>
        <family val="3"/>
      </rPr>
      <t>单位：万元</t>
    </r>
  </si>
  <si>
    <r>
      <t>2015</t>
    </r>
    <r>
      <rPr>
        <sz val="12"/>
        <rFont val="黑体"/>
        <family val="3"/>
      </rPr>
      <t>年系统</t>
    </r>
  </si>
  <si>
    <r>
      <t>2016</t>
    </r>
    <r>
      <rPr>
        <sz val="12"/>
        <rFont val="黑体"/>
        <family val="3"/>
      </rPr>
      <t>系统</t>
    </r>
  </si>
  <si>
    <t>实施进度比例</t>
  </si>
  <si>
    <t>结算进度比例</t>
  </si>
  <si>
    <t>分配</t>
  </si>
  <si>
    <t>使用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</si>
  <si>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</si>
  <si>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</si>
  <si>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</si>
  <si>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</si>
  <si>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</si>
  <si>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</si>
  <si>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</si>
  <si>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</si>
  <si>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</si>
  <si>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</si>
  <si>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</si>
  <si>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</si>
  <si>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总计</t>
  </si>
  <si>
    <r>
      <t>2015</t>
    </r>
    <r>
      <rPr>
        <sz val="12"/>
        <rFont val="黑体"/>
        <family val="3"/>
      </rPr>
      <t>年
系统结算
金额</t>
    </r>
  </si>
  <si>
    <r>
      <t>2016</t>
    </r>
    <r>
      <rPr>
        <sz val="12"/>
        <rFont val="黑体"/>
        <family val="3"/>
      </rPr>
      <t>年
系统结算
金额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</si>
</sst>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O3" sqref="O3"/>
    </sheetView>
  </sheetViews>
  <sheetFormatPr defaultColWidth="9.00390625" defaultRowHeight="14.25"/>
  <cols>
    <col min="1" max="1" width="8.50390625" style="5" customWidth="1"/>
    <col min="2" max="2" width="9.75390625" style="5" customWidth="1"/>
    <col min="3" max="3" width="10.125" style="5" customWidth="1"/>
    <col min="4" max="4" width="11.125" style="5" customWidth="1"/>
    <col min="5" max="5" width="10.75390625" style="5" customWidth="1"/>
    <col min="6" max="6" width="12.375" style="5" customWidth="1"/>
    <col min="7" max="7" width="10.25390625" style="5" customWidth="1"/>
    <col min="8" max="8" width="9.625" style="5" customWidth="1"/>
    <col min="9" max="9" width="10.25390625" style="5" customWidth="1"/>
    <col min="10" max="10" width="10.375" style="5" customWidth="1"/>
    <col min="11" max="11" width="10.75390625" style="5" customWidth="1"/>
    <col min="12" max="16384" width="8.75390625" style="5" customWidth="1"/>
  </cols>
  <sheetData>
    <row r="1" spans="1:12" ht="20.25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14" t="s">
        <v>4</v>
      </c>
      <c r="B3" s="14" t="s">
        <v>3</v>
      </c>
      <c r="C3" s="13"/>
      <c r="D3" s="13"/>
      <c r="E3" s="13"/>
      <c r="F3" s="13"/>
      <c r="G3" s="13"/>
      <c r="H3" s="13"/>
      <c r="I3" s="14" t="s">
        <v>1</v>
      </c>
      <c r="J3" s="13"/>
      <c r="K3" s="13"/>
      <c r="L3" s="13"/>
    </row>
    <row r="4" spans="1:12" ht="30.75" customHeight="1">
      <c r="A4" s="13"/>
      <c r="B4" s="13" t="s">
        <v>7</v>
      </c>
      <c r="C4" s="13"/>
      <c r="D4" s="13" t="s">
        <v>8</v>
      </c>
      <c r="E4" s="13"/>
      <c r="F4" s="14" t="s">
        <v>0</v>
      </c>
      <c r="G4" s="13"/>
      <c r="H4" s="14" t="s">
        <v>9</v>
      </c>
      <c r="I4" s="13" t="s">
        <v>26</v>
      </c>
      <c r="J4" s="13" t="s">
        <v>27</v>
      </c>
      <c r="K4" s="14" t="s">
        <v>2</v>
      </c>
      <c r="L4" s="14" t="s">
        <v>10</v>
      </c>
    </row>
    <row r="5" spans="1:12" s="7" customFormat="1" ht="15.75">
      <c r="A5" s="13"/>
      <c r="B5" s="15" t="s">
        <v>11</v>
      </c>
      <c r="C5" s="15" t="s">
        <v>12</v>
      </c>
      <c r="D5" s="15" t="s">
        <v>11</v>
      </c>
      <c r="E5" s="15" t="s">
        <v>12</v>
      </c>
      <c r="F5" s="15" t="s">
        <v>11</v>
      </c>
      <c r="G5" s="15" t="s">
        <v>12</v>
      </c>
      <c r="H5" s="13"/>
      <c r="I5" s="13"/>
      <c r="J5" s="13"/>
      <c r="K5" s="13"/>
      <c r="L5" s="13"/>
    </row>
    <row r="6" spans="1:12" ht="21.75" customHeight="1">
      <c r="A6" s="1" t="s">
        <v>13</v>
      </c>
      <c r="B6" s="10">
        <v>2652.983</v>
      </c>
      <c r="C6" s="10">
        <v>2652.983</v>
      </c>
      <c r="D6" s="10">
        <v>2649.367</v>
      </c>
      <c r="E6" s="10">
        <v>2297.462</v>
      </c>
      <c r="F6" s="10">
        <f>B6+D6</f>
        <v>5302.35</v>
      </c>
      <c r="G6" s="10">
        <f>C6+E6</f>
        <v>4950.445</v>
      </c>
      <c r="H6" s="11">
        <f>G6/F6</f>
        <v>0.9336322573953058</v>
      </c>
      <c r="I6" s="10">
        <v>2652.983</v>
      </c>
      <c r="J6" s="10">
        <v>1237.606</v>
      </c>
      <c r="K6" s="10">
        <f>J6+I6</f>
        <v>3890.589</v>
      </c>
      <c r="L6" s="8">
        <f>K6/G6</f>
        <v>0.7859069235189968</v>
      </c>
    </row>
    <row r="7" spans="1:12" ht="21.75" customHeight="1">
      <c r="A7" s="1" t="s">
        <v>14</v>
      </c>
      <c r="B7" s="10">
        <v>522.569</v>
      </c>
      <c r="C7" s="10">
        <v>522.569</v>
      </c>
      <c r="D7" s="10">
        <v>3318.957</v>
      </c>
      <c r="E7" s="10">
        <v>2884.786</v>
      </c>
      <c r="F7" s="10">
        <f aca="true" t="shared" si="0" ref="F7:F17">B7+D7</f>
        <v>3841.526</v>
      </c>
      <c r="G7" s="10">
        <f aca="true" t="shared" si="1" ref="G7:G17">C7+E7</f>
        <v>3407.355</v>
      </c>
      <c r="H7" s="11">
        <f aca="true" t="shared" si="2" ref="H7:H18">G7/F7</f>
        <v>0.8869795492728672</v>
      </c>
      <c r="I7" s="10">
        <v>522.569</v>
      </c>
      <c r="J7" s="10">
        <v>2121.774</v>
      </c>
      <c r="K7" s="10">
        <f aca="true" t="shared" si="3" ref="K7:K17">J7+I7</f>
        <v>2644.343</v>
      </c>
      <c r="L7" s="8">
        <f aca="true" t="shared" si="4" ref="L7:L13">K7/G7</f>
        <v>0.776069121063112</v>
      </c>
    </row>
    <row r="8" spans="1:17" ht="21.75" customHeight="1">
      <c r="A8" s="1" t="s">
        <v>15</v>
      </c>
      <c r="B8" s="10">
        <v>0</v>
      </c>
      <c r="C8" s="10">
        <v>0</v>
      </c>
      <c r="D8" s="10">
        <v>148.506</v>
      </c>
      <c r="E8" s="10">
        <v>43.069</v>
      </c>
      <c r="F8" s="10">
        <f t="shared" si="0"/>
        <v>148.506</v>
      </c>
      <c r="G8" s="10">
        <f t="shared" si="1"/>
        <v>43.069</v>
      </c>
      <c r="H8" s="11">
        <f t="shared" si="2"/>
        <v>0.2900152182403405</v>
      </c>
      <c r="I8" s="10">
        <v>0</v>
      </c>
      <c r="J8" s="10">
        <v>34.069</v>
      </c>
      <c r="K8" s="10">
        <f t="shared" si="3"/>
        <v>34.069</v>
      </c>
      <c r="L8" s="8">
        <f t="shared" si="4"/>
        <v>0.7910329935684599</v>
      </c>
      <c r="Q8" s="16"/>
    </row>
    <row r="9" spans="1:12" s="20" customFormat="1" ht="21.75" customHeight="1">
      <c r="A9" s="2" t="s">
        <v>16</v>
      </c>
      <c r="B9" s="17">
        <v>3398.749</v>
      </c>
      <c r="C9" s="17">
        <v>3398.749</v>
      </c>
      <c r="D9" s="17">
        <v>16030.701</v>
      </c>
      <c r="E9" s="17">
        <v>13913.044</v>
      </c>
      <c r="F9" s="17">
        <f t="shared" si="0"/>
        <v>19429.449999999997</v>
      </c>
      <c r="G9" s="17">
        <f t="shared" si="1"/>
        <v>17311.792999999998</v>
      </c>
      <c r="H9" s="18">
        <f t="shared" si="2"/>
        <v>0.891007877217317</v>
      </c>
      <c r="I9" s="17">
        <v>3398.749</v>
      </c>
      <c r="J9" s="17">
        <v>10999.659</v>
      </c>
      <c r="K9" s="17">
        <f t="shared" si="3"/>
        <v>14398.408</v>
      </c>
      <c r="L9" s="19">
        <f t="shared" si="4"/>
        <v>0.831710961423811</v>
      </c>
    </row>
    <row r="10" spans="1:12" s="20" customFormat="1" ht="21.75" customHeight="1">
      <c r="A10" s="2" t="s">
        <v>17</v>
      </c>
      <c r="B10" s="17">
        <v>24389.518</v>
      </c>
      <c r="C10" s="17">
        <v>24389.518</v>
      </c>
      <c r="D10" s="17">
        <v>6910.482</v>
      </c>
      <c r="E10" s="21">
        <v>3559.581</v>
      </c>
      <c r="F10" s="17">
        <f t="shared" si="0"/>
        <v>31300</v>
      </c>
      <c r="G10" s="17">
        <f t="shared" si="1"/>
        <v>27949.099000000002</v>
      </c>
      <c r="H10" s="18">
        <f t="shared" si="2"/>
        <v>0.8929424600638979</v>
      </c>
      <c r="I10" s="17">
        <v>24335.518</v>
      </c>
      <c r="J10" s="17">
        <v>1703.842</v>
      </c>
      <c r="K10" s="17">
        <f t="shared" si="3"/>
        <v>26039.36</v>
      </c>
      <c r="L10" s="19">
        <f t="shared" si="4"/>
        <v>0.9316708205870965</v>
      </c>
    </row>
    <row r="11" spans="1:12" ht="21.75" customHeight="1">
      <c r="A11" s="1" t="s">
        <v>18</v>
      </c>
      <c r="B11" s="10">
        <v>616.934</v>
      </c>
      <c r="C11" s="10">
        <v>616.934</v>
      </c>
      <c r="D11" s="10">
        <v>5212.439</v>
      </c>
      <c r="E11" s="12">
        <v>4187.208</v>
      </c>
      <c r="F11" s="10">
        <f t="shared" si="0"/>
        <v>5829.3730000000005</v>
      </c>
      <c r="G11" s="10">
        <f t="shared" si="1"/>
        <v>4804.142</v>
      </c>
      <c r="H11" s="11">
        <f t="shared" si="2"/>
        <v>0.8241267113976065</v>
      </c>
      <c r="I11" s="10">
        <v>338.35</v>
      </c>
      <c r="J11" s="10">
        <v>632.052</v>
      </c>
      <c r="K11" s="10">
        <f t="shared" si="3"/>
        <v>970.402</v>
      </c>
      <c r="L11" s="8">
        <f t="shared" si="4"/>
        <v>0.2019927803965828</v>
      </c>
    </row>
    <row r="12" spans="1:12" ht="21.75" customHeight="1">
      <c r="A12" s="1" t="s">
        <v>19</v>
      </c>
      <c r="B12" s="10">
        <v>5660.25</v>
      </c>
      <c r="C12" s="10">
        <v>5660.25</v>
      </c>
      <c r="D12" s="10">
        <v>8548.46</v>
      </c>
      <c r="E12" s="12">
        <v>8111.115</v>
      </c>
      <c r="F12" s="10">
        <f t="shared" si="0"/>
        <v>14208.71</v>
      </c>
      <c r="G12" s="10">
        <f t="shared" si="1"/>
        <v>13771.365</v>
      </c>
      <c r="H12" s="11">
        <f t="shared" si="2"/>
        <v>0.9692199362222187</v>
      </c>
      <c r="I12" s="10">
        <v>4615.51</v>
      </c>
      <c r="J12" s="10">
        <v>3889.072</v>
      </c>
      <c r="K12" s="10">
        <f t="shared" si="3"/>
        <v>8504.582</v>
      </c>
      <c r="L12" s="8">
        <f t="shared" si="4"/>
        <v>0.617555485603642</v>
      </c>
    </row>
    <row r="13" spans="1:12" s="20" customFormat="1" ht="21.75" customHeight="1">
      <c r="A13" s="2" t="s">
        <v>20</v>
      </c>
      <c r="B13" s="17">
        <v>4206.585</v>
      </c>
      <c r="C13" s="17">
        <v>4206.585</v>
      </c>
      <c r="D13" s="17">
        <v>14710.215</v>
      </c>
      <c r="E13" s="21">
        <v>11808.904</v>
      </c>
      <c r="F13" s="17">
        <f t="shared" si="0"/>
        <v>18916.8</v>
      </c>
      <c r="G13" s="17">
        <f t="shared" si="1"/>
        <v>16015.489000000001</v>
      </c>
      <c r="H13" s="18">
        <f t="shared" si="2"/>
        <v>0.8466278123149794</v>
      </c>
      <c r="I13" s="17">
        <v>4206.585</v>
      </c>
      <c r="J13" s="17">
        <v>8763.266</v>
      </c>
      <c r="K13" s="17">
        <f t="shared" si="3"/>
        <v>12969.850999999999</v>
      </c>
      <c r="L13" s="19">
        <f t="shared" si="4"/>
        <v>0.8098317197807696</v>
      </c>
    </row>
    <row r="14" spans="1:12" ht="21.75" customHeight="1">
      <c r="A14" s="1" t="s">
        <v>21</v>
      </c>
      <c r="B14" s="10">
        <v>147.33</v>
      </c>
      <c r="C14" s="10">
        <v>147.33</v>
      </c>
      <c r="D14" s="10">
        <v>5824.111</v>
      </c>
      <c r="E14" s="12">
        <v>5297.695</v>
      </c>
      <c r="F14" s="10">
        <f t="shared" si="0"/>
        <v>5971.441</v>
      </c>
      <c r="G14" s="10">
        <f t="shared" si="1"/>
        <v>5445.025</v>
      </c>
      <c r="H14" s="11">
        <f t="shared" si="2"/>
        <v>0.9118443940080794</v>
      </c>
      <c r="I14" s="10">
        <v>90.33</v>
      </c>
      <c r="J14" s="10">
        <v>3382.13</v>
      </c>
      <c r="K14" s="10">
        <f t="shared" si="3"/>
        <v>3472.46</v>
      </c>
      <c r="L14" s="8">
        <f>K14/G14</f>
        <v>0.6377307725859845</v>
      </c>
    </row>
    <row r="15" spans="1:12" ht="21.75" customHeight="1">
      <c r="A15" s="1" t="s">
        <v>22</v>
      </c>
      <c r="B15" s="10">
        <v>3350.54</v>
      </c>
      <c r="C15" s="10">
        <v>3350.54</v>
      </c>
      <c r="D15" s="10">
        <v>13055.64</v>
      </c>
      <c r="E15" s="12">
        <v>11203.414</v>
      </c>
      <c r="F15" s="10">
        <f t="shared" si="0"/>
        <v>16406.18</v>
      </c>
      <c r="G15" s="10">
        <f t="shared" si="1"/>
        <v>14553.954000000002</v>
      </c>
      <c r="H15" s="11">
        <f t="shared" si="2"/>
        <v>0.8871019335396784</v>
      </c>
      <c r="I15" s="10">
        <v>3350.54</v>
      </c>
      <c r="J15" s="10">
        <v>6750.036</v>
      </c>
      <c r="K15" s="10">
        <f t="shared" si="3"/>
        <v>10100.576000000001</v>
      </c>
      <c r="L15" s="8">
        <f>K15/G15</f>
        <v>0.6940090644782854</v>
      </c>
    </row>
    <row r="16" spans="1:12" ht="21.75" customHeight="1">
      <c r="A16" s="1" t="s">
        <v>23</v>
      </c>
      <c r="B16" s="10">
        <v>0</v>
      </c>
      <c r="C16" s="10">
        <v>0</v>
      </c>
      <c r="D16" s="10">
        <v>4590.549</v>
      </c>
      <c r="E16" s="10">
        <v>4262.619</v>
      </c>
      <c r="F16" s="10">
        <f t="shared" si="0"/>
        <v>4590.549</v>
      </c>
      <c r="G16" s="10">
        <f t="shared" si="1"/>
        <v>4262.619</v>
      </c>
      <c r="H16" s="11">
        <f t="shared" si="2"/>
        <v>0.9285640998494951</v>
      </c>
      <c r="I16" s="10">
        <v>0</v>
      </c>
      <c r="J16" s="10">
        <v>3003.932</v>
      </c>
      <c r="K16" s="10">
        <f t="shared" si="3"/>
        <v>3003.932</v>
      </c>
      <c r="L16" s="8">
        <f>K16/G16</f>
        <v>0.7047151059008558</v>
      </c>
    </row>
    <row r="17" spans="1:12" ht="21.75" customHeight="1">
      <c r="A17" s="1" t="s">
        <v>24</v>
      </c>
      <c r="B17" s="10">
        <v>410.66</v>
      </c>
      <c r="C17" s="10">
        <v>410.66</v>
      </c>
      <c r="D17" s="10">
        <v>589.34</v>
      </c>
      <c r="E17" s="10">
        <v>570.545</v>
      </c>
      <c r="F17" s="10">
        <f t="shared" si="0"/>
        <v>1000</v>
      </c>
      <c r="G17" s="10">
        <f t="shared" si="1"/>
        <v>981.2049999999999</v>
      </c>
      <c r="H17" s="11">
        <f t="shared" si="2"/>
        <v>0.9812049999999999</v>
      </c>
      <c r="I17" s="10">
        <v>410.66</v>
      </c>
      <c r="J17" s="10">
        <v>354.471</v>
      </c>
      <c r="K17" s="10">
        <f t="shared" si="3"/>
        <v>765.1310000000001</v>
      </c>
      <c r="L17" s="8">
        <f>K17/G17</f>
        <v>0.77978709851662</v>
      </c>
    </row>
    <row r="18" spans="1:12" ht="21.75" customHeight="1">
      <c r="A18" s="2" t="s">
        <v>25</v>
      </c>
      <c r="B18" s="9">
        <f aca="true" t="shared" si="5" ref="B18:G18">SUM(B6:B17)</f>
        <v>45356.118</v>
      </c>
      <c r="C18" s="9">
        <f t="shared" si="5"/>
        <v>45356.118</v>
      </c>
      <c r="D18" s="9">
        <f t="shared" si="5"/>
        <v>81588.76699999999</v>
      </c>
      <c r="E18" s="9">
        <f t="shared" si="5"/>
        <v>68139.44200000001</v>
      </c>
      <c r="F18" s="9">
        <f t="shared" si="5"/>
        <v>126944.88500000001</v>
      </c>
      <c r="G18" s="9">
        <f t="shared" si="5"/>
        <v>113495.56</v>
      </c>
      <c r="H18" s="11">
        <f t="shared" si="2"/>
        <v>0.8940538250123271</v>
      </c>
      <c r="I18" s="9">
        <f>SUM(I6:I17)</f>
        <v>43921.794</v>
      </c>
      <c r="J18" s="9">
        <f>SUM(J6:J17)</f>
        <v>42871.909</v>
      </c>
      <c r="K18" s="9">
        <f>SUM(K6:K17)</f>
        <v>86793.70300000001</v>
      </c>
      <c r="L18" s="8">
        <f>K18/G18</f>
        <v>0.7647321445878589</v>
      </c>
    </row>
  </sheetData>
  <sheetProtection/>
  <mergeCells count="13">
    <mergeCell ref="B4:C4"/>
    <mergeCell ref="D4:E4"/>
    <mergeCell ref="F4:G4"/>
    <mergeCell ref="H4:H5"/>
    <mergeCell ref="A1:L1"/>
    <mergeCell ref="A2:L2"/>
    <mergeCell ref="A3:A5"/>
    <mergeCell ref="I4:I5"/>
    <mergeCell ref="J4:J5"/>
    <mergeCell ref="L4:L5"/>
    <mergeCell ref="K4:K5"/>
    <mergeCell ref="B3:H3"/>
    <mergeCell ref="I3:L3"/>
  </mergeCells>
  <printOptions/>
  <pageMargins left="0.76" right="0.4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2016-11-23T07:30:06Z</cp:lastPrinted>
  <dcterms:created xsi:type="dcterms:W3CDTF">2016-11-21T01:03:13Z</dcterms:created>
  <dcterms:modified xsi:type="dcterms:W3CDTF">2016-11-23T07:46:07Z</dcterms:modified>
  <cp:category/>
  <cp:version/>
  <cp:contentType/>
  <cp:contentStatus/>
</cp:coreProperties>
</file>